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19" i="1" l="1"/>
  <c r="F19" i="1" s="1"/>
  <c r="H19" i="1" l="1"/>
  <c r="G19" i="1"/>
  <c r="L19" i="1" l="1"/>
  <c r="J19" i="1"/>
  <c r="M19" i="1"/>
  <c r="K19" i="1"/>
  <c r="I19" i="1"/>
</calcChain>
</file>

<file path=xl/sharedStrings.xml><?xml version="1.0" encoding="utf-8"?>
<sst xmlns="http://schemas.openxmlformats.org/spreadsheetml/2006/main" count="49" uniqueCount="49">
  <si>
    <t>№ лота</t>
  </si>
  <si>
    <t>Наименование</t>
  </si>
  <si>
    <t>ИНН</t>
  </si>
  <si>
    <t>Адрес</t>
  </si>
  <si>
    <t>Начальная стоимость, руб.</t>
  </si>
  <si>
    <t>Общество с ограниченной ответственностью "Техпроммет+"</t>
  </si>
  <si>
    <t>Самарская область, Самара г, Дачная ул,30, ком. 43</t>
  </si>
  <si>
    <t>Общество с ограниченной ответственностью "Ремонтно-строительная организация "Уютный дом", г.Новосибирск</t>
  </si>
  <si>
    <t>г. Новосибирск, ул. Крылова, 36-213</t>
  </si>
  <si>
    <t>Общество с ограниченной ответственностью "Завод стальных конструкций", г. Набережные Челны</t>
  </si>
  <si>
    <t>423800,Татарстан Респ, ,Набережные Челны г, БСИ промзона, территория ООО ПКФ "Скат"</t>
  </si>
  <si>
    <t>Общество с ограниченной ответственностью "ЛесПромСтрой"</t>
  </si>
  <si>
    <t>420053,16,,ГОРОД КАЗАНЬ,,УЛИЦА ПОПЕРЕЧНО-НОКСИНСКАЯ,4А</t>
  </si>
  <si>
    <t>общество с ограниченной ответственностью «МашТехСервис»</t>
  </si>
  <si>
    <t>197022 г.Санкт Петербург, ПРОСПЕКТ БОЛЬШОЙ П.С.,106,А,10Н. цоколь,</t>
  </si>
  <si>
    <t>Общество с ограниченной ответственностью "Агро-Сервис",</t>
  </si>
  <si>
    <t>420012,16,,ГОРОД КАЗАНЬ,,УЛИЦА МАЯКОВСКОГО,29А</t>
  </si>
  <si>
    <t>ООО «Актион-пресс»</t>
  </si>
  <si>
    <t>103051 ПЕРЕУЛОК СУХАРЕВСКИЙ Б.,19,СТР.1,,</t>
  </si>
  <si>
    <t>Общество с ограниченной ответственностью «ИнвестПромКомплект»</t>
  </si>
  <si>
    <t>420094,16,,ГОРОД КАЗАНЬ,,УЛИЦА КОРОЛЕНКО,58 А</t>
  </si>
  <si>
    <t>Общество с ограниченной ответственностью "ЛИС"</t>
  </si>
  <si>
    <t>119296, ПРОСПЕКТ ЛОМОНОСОВСКИЙ,2,4</t>
  </si>
  <si>
    <t>ООО МЗХО и К</t>
  </si>
  <si>
    <t>424037, Г. ЙОШКАР-ОЛА,,УЛИЦА ДРУЖБЫ,100</t>
  </si>
  <si>
    <t>ООО Лидер</t>
  </si>
  <si>
    <t>420029,16,,ГОРОД КАЗАНЬ,,УЛИЦА АКАДЕМИКА АРБУЗОВА,4</t>
  </si>
  <si>
    <t>Обществу с ограниченной ответственностью "ЕвроАзия- Ойл"</t>
  </si>
  <si>
    <t>420045,16,,ГОРОД КАЗАНЬ,,УЛИЦА НИКОЛАЯ ЕРШОВА,29</t>
  </si>
  <si>
    <t>Общество с ограниченной ответственностью "Эльбрус плюс"</t>
  </si>
  <si>
    <t>420087,16,,ГОРОД КАЗАНЬ,,УЛИЦА РОДИНЫ,7,,офис 306</t>
  </si>
  <si>
    <t>СтройОтдел НК</t>
  </si>
  <si>
    <t>423587,РЕСПУБЛИКА ТАТАРСТАН,ГОРОД НИЖНЕКАМСК,ПОСЕЛОК СТРОИТЕЛЕЙ,УЛИЦА ПЕРВОПРОХОДЦЕВ, 31</t>
  </si>
  <si>
    <t>ООО "Центрснаб"</t>
  </si>
  <si>
    <t>423584,16,,ГОРОД НИЖНЕКАМСК,,УЛИЦА БЫЗОВА,30</t>
  </si>
  <si>
    <t>ООО "КОМПАНИЯ ГЕЙТ"</t>
  </si>
  <si>
    <t>420111,16,,ГОРОД КАЗАНЬ,,УЛИЦА МОСКОВСКАЯ,13а</t>
  </si>
  <si>
    <t>ООО "Тонер"</t>
  </si>
  <si>
    <t>423570,16,,ГОРОД НИЖНЕКАМСК,,ПРОСПЕКТ МИРА,74,,134,</t>
  </si>
  <si>
    <t>ИТОГО </t>
  </si>
  <si>
    <t>25.02.-04.03</t>
  </si>
  <si>
    <t>04.03-12.03</t>
  </si>
  <si>
    <t>12.03-19.03</t>
  </si>
  <si>
    <t>19.03-26.03</t>
  </si>
  <si>
    <t>26.03-02.04</t>
  </si>
  <si>
    <t>02.04.-09.04.</t>
  </si>
  <si>
    <t>Начальная стоимость для 2-го аукциона (18.02.2015)</t>
  </si>
  <si>
    <t>Задаток</t>
  </si>
  <si>
    <t xml:space="preserve">Уступается право требования в части основного долга, а также всех процентов, присужденных решением суда, а также процентов, которые могут быть присуждены (по незавершенным делам.)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</si>
</sst>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4" fontId="5" fillId="0" borderId="0" xfId="0" applyNumberFormat="1" applyFont="1"/>
    <xf numFmtId="2" fontId="1" fillId="0" borderId="2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wrapText="1"/>
    </xf>
    <xf numFmtId="2" fontId="0" fillId="0" borderId="0" xfId="0" applyNumberFormat="1" applyAlignment="1">
      <alignment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Q8" sqref="Q8"/>
    </sheetView>
  </sheetViews>
  <sheetFormatPr defaultRowHeight="15" x14ac:dyDescent="0.25"/>
  <cols>
    <col min="1" max="1" width="9.140625" style="6"/>
    <col min="2" max="2" width="30.7109375" style="6" customWidth="1"/>
    <col min="3" max="3" width="11.5703125" style="6" customWidth="1"/>
    <col min="4" max="4" width="34" style="6" customWidth="1"/>
    <col min="5" max="5" width="16.5703125" style="19" customWidth="1"/>
    <col min="6" max="6" width="25" style="11" customWidth="1"/>
    <col min="7" max="7" width="14.7109375" style="11" bestFit="1" customWidth="1"/>
    <col min="8" max="8" width="14.42578125" style="11" bestFit="1" customWidth="1"/>
    <col min="9" max="11" width="14.28515625" style="11" bestFit="1" customWidth="1"/>
    <col min="12" max="12" width="13.28515625" style="11" bestFit="1" customWidth="1"/>
    <col min="13" max="13" width="13.140625" style="11" bestFit="1" customWidth="1"/>
    <col min="14" max="14" width="9.140625" style="6"/>
    <col min="15" max="15" width="9" style="6" customWidth="1"/>
    <col min="16" max="16384" width="9.140625" style="6"/>
  </cols>
  <sheetData>
    <row r="1" spans="1:15" ht="26.25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15" t="s">
        <v>4</v>
      </c>
      <c r="F1" s="8" t="s">
        <v>46</v>
      </c>
      <c r="G1" s="11" t="s">
        <v>47</v>
      </c>
      <c r="H1" s="11" t="s">
        <v>40</v>
      </c>
      <c r="I1" s="11" t="s">
        <v>41</v>
      </c>
      <c r="J1" s="11" t="s">
        <v>42</v>
      </c>
      <c r="K1" s="11" t="s">
        <v>43</v>
      </c>
      <c r="L1" s="11" t="s">
        <v>44</v>
      </c>
      <c r="M1" s="11" t="s">
        <v>45</v>
      </c>
    </row>
    <row r="2" spans="1:15" ht="26.25" thickBot="1" x14ac:dyDescent="0.3">
      <c r="A2" s="23">
        <v>2</v>
      </c>
      <c r="B2" s="4" t="s">
        <v>5</v>
      </c>
      <c r="C2" s="5">
        <v>1645025320</v>
      </c>
      <c r="D2" s="4" t="s">
        <v>6</v>
      </c>
      <c r="E2" s="16">
        <v>130780</v>
      </c>
      <c r="F2" s="9">
        <v>117702</v>
      </c>
      <c r="O2" s="27" t="s">
        <v>48</v>
      </c>
    </row>
    <row r="3" spans="1:15" ht="75" customHeight="1" thickBot="1" x14ac:dyDescent="0.3">
      <c r="A3" s="24"/>
      <c r="B3" s="1" t="s">
        <v>7</v>
      </c>
      <c r="C3" s="1">
        <v>1650176797</v>
      </c>
      <c r="D3" s="1" t="s">
        <v>8</v>
      </c>
      <c r="E3" s="17">
        <v>101766.74</v>
      </c>
      <c r="F3" s="10">
        <v>91590.07</v>
      </c>
      <c r="O3" s="28"/>
    </row>
    <row r="4" spans="1:15" ht="51.75" thickBot="1" x14ac:dyDescent="0.3">
      <c r="A4" s="24"/>
      <c r="B4" s="4" t="s">
        <v>9</v>
      </c>
      <c r="C4" s="5">
        <v>1650164520</v>
      </c>
      <c r="D4" s="4" t="s">
        <v>10</v>
      </c>
      <c r="E4" s="16">
        <v>18000</v>
      </c>
      <c r="F4" s="9">
        <v>16200</v>
      </c>
      <c r="O4" s="28"/>
    </row>
    <row r="5" spans="1:15" ht="26.25" thickBot="1" x14ac:dyDescent="0.3">
      <c r="A5" s="24"/>
      <c r="B5" s="4" t="s">
        <v>11</v>
      </c>
      <c r="C5" s="5">
        <v>1660132735</v>
      </c>
      <c r="D5" s="4" t="s">
        <v>12</v>
      </c>
      <c r="E5" s="16">
        <v>15000.02</v>
      </c>
      <c r="F5" s="9">
        <v>13500.02</v>
      </c>
      <c r="O5" s="28"/>
    </row>
    <row r="6" spans="1:15" ht="39" thickBot="1" x14ac:dyDescent="0.3">
      <c r="A6" s="24"/>
      <c r="B6" s="4" t="s">
        <v>13</v>
      </c>
      <c r="C6" s="5">
        <v>1648026339</v>
      </c>
      <c r="D6" s="4" t="s">
        <v>14</v>
      </c>
      <c r="E6" s="16">
        <v>117178.38</v>
      </c>
      <c r="F6" s="9">
        <v>105460.54</v>
      </c>
      <c r="O6" s="28"/>
    </row>
    <row r="7" spans="1:15" ht="53.25" customHeight="1" thickBot="1" x14ac:dyDescent="0.3">
      <c r="A7" s="24"/>
      <c r="B7" s="1" t="s">
        <v>15</v>
      </c>
      <c r="C7" s="7">
        <v>1655133684</v>
      </c>
      <c r="D7" s="1" t="s">
        <v>16</v>
      </c>
      <c r="E7" s="17">
        <v>155969.74</v>
      </c>
      <c r="F7" s="10">
        <v>140372.76999999999</v>
      </c>
      <c r="O7" s="28"/>
    </row>
    <row r="8" spans="1:15" ht="26.25" thickBot="1" x14ac:dyDescent="0.3">
      <c r="A8" s="24"/>
      <c r="B8" s="4" t="s">
        <v>17</v>
      </c>
      <c r="C8" s="5">
        <v>7702272022</v>
      </c>
      <c r="D8" s="4" t="s">
        <v>18</v>
      </c>
      <c r="E8" s="16">
        <v>29050.65</v>
      </c>
      <c r="F8" s="9">
        <v>26145.59</v>
      </c>
      <c r="O8" s="28"/>
    </row>
    <row r="9" spans="1:15" ht="39" thickBot="1" x14ac:dyDescent="0.3">
      <c r="A9" s="24"/>
      <c r="B9" s="4" t="s">
        <v>19</v>
      </c>
      <c r="C9" s="5">
        <v>1657105227</v>
      </c>
      <c r="D9" s="4" t="s">
        <v>20</v>
      </c>
      <c r="E9" s="16">
        <v>22018185</v>
      </c>
      <c r="F9" s="9">
        <v>19816366.5</v>
      </c>
      <c r="O9" s="28"/>
    </row>
    <row r="10" spans="1:15" ht="26.25" thickBot="1" x14ac:dyDescent="0.3">
      <c r="A10" s="25"/>
      <c r="B10" s="4" t="s">
        <v>21</v>
      </c>
      <c r="C10" s="5">
        <v>7736669724</v>
      </c>
      <c r="D10" s="4" t="s">
        <v>22</v>
      </c>
      <c r="E10" s="16">
        <v>67499.539999999994</v>
      </c>
      <c r="F10" s="9">
        <v>60749.59</v>
      </c>
      <c r="O10" s="28"/>
    </row>
    <row r="11" spans="1:15" ht="26.25" thickBot="1" x14ac:dyDescent="0.3">
      <c r="A11" s="25"/>
      <c r="B11" s="4" t="s">
        <v>23</v>
      </c>
      <c r="C11" s="5">
        <v>1215143829</v>
      </c>
      <c r="D11" s="4" t="s">
        <v>24</v>
      </c>
      <c r="E11" s="16">
        <v>2451798.37</v>
      </c>
      <c r="F11" s="9">
        <v>2206618.5299999998</v>
      </c>
      <c r="O11" s="28"/>
    </row>
    <row r="12" spans="1:15" ht="26.25" thickBot="1" x14ac:dyDescent="0.3">
      <c r="A12" s="25"/>
      <c r="B12" s="4" t="s">
        <v>25</v>
      </c>
      <c r="C12" s="5">
        <v>1659068475</v>
      </c>
      <c r="D12" s="4" t="s">
        <v>26</v>
      </c>
      <c r="E12" s="16">
        <v>3275836.83</v>
      </c>
      <c r="F12" s="9">
        <v>2948253.15</v>
      </c>
      <c r="O12" s="28"/>
    </row>
    <row r="13" spans="1:15" ht="26.25" thickBot="1" x14ac:dyDescent="0.3">
      <c r="A13" s="25"/>
      <c r="B13" s="4" t="s">
        <v>27</v>
      </c>
      <c r="C13" s="5">
        <v>1660087793</v>
      </c>
      <c r="D13" s="4" t="s">
        <v>28</v>
      </c>
      <c r="E13" s="16">
        <v>975100.8</v>
      </c>
      <c r="F13" s="9">
        <v>877590.72</v>
      </c>
      <c r="O13" s="28"/>
    </row>
    <row r="14" spans="1:15" ht="26.25" thickBot="1" x14ac:dyDescent="0.3">
      <c r="A14" s="25"/>
      <c r="B14" s="4" t="s">
        <v>29</v>
      </c>
      <c r="C14" s="5">
        <v>1660129450</v>
      </c>
      <c r="D14" s="4" t="s">
        <v>30</v>
      </c>
      <c r="E14" s="16">
        <v>152024.95999999999</v>
      </c>
      <c r="F14" s="9">
        <v>136822.46</v>
      </c>
      <c r="O14" s="28"/>
    </row>
    <row r="15" spans="1:15" ht="62.25" customHeight="1" thickBot="1" x14ac:dyDescent="0.3">
      <c r="A15" s="25"/>
      <c r="B15" s="4" t="s">
        <v>31</v>
      </c>
      <c r="C15" s="5">
        <v>1651055442</v>
      </c>
      <c r="D15" s="4" t="s">
        <v>32</v>
      </c>
      <c r="E15" s="16">
        <v>127192.37</v>
      </c>
      <c r="F15" s="9">
        <v>114473.13</v>
      </c>
      <c r="O15" s="28"/>
    </row>
    <row r="16" spans="1:15" ht="50.25" customHeight="1" thickBot="1" x14ac:dyDescent="0.3">
      <c r="A16" s="25"/>
      <c r="B16" s="4" t="s">
        <v>33</v>
      </c>
      <c r="C16" s="5">
        <v>1651048910</v>
      </c>
      <c r="D16" s="4" t="s">
        <v>34</v>
      </c>
      <c r="E16" s="16">
        <v>162332.26</v>
      </c>
      <c r="F16" s="9">
        <v>146099.03</v>
      </c>
      <c r="O16" s="28"/>
    </row>
    <row r="17" spans="1:15" ht="26.25" thickBot="1" x14ac:dyDescent="0.3">
      <c r="A17" s="25"/>
      <c r="B17" s="4" t="s">
        <v>35</v>
      </c>
      <c r="C17" s="5">
        <v>1656043232</v>
      </c>
      <c r="D17" s="4" t="s">
        <v>36</v>
      </c>
      <c r="E17" s="16">
        <v>16120</v>
      </c>
      <c r="F17" s="9">
        <v>14508</v>
      </c>
      <c r="O17" s="28"/>
    </row>
    <row r="18" spans="1:15" ht="39" thickBot="1" x14ac:dyDescent="0.3">
      <c r="A18" s="26"/>
      <c r="B18" s="4" t="s">
        <v>37</v>
      </c>
      <c r="C18" s="5">
        <v>1651063683</v>
      </c>
      <c r="D18" s="4" t="s">
        <v>38</v>
      </c>
      <c r="E18" s="16">
        <v>40942.97</v>
      </c>
      <c r="F18" s="9">
        <v>36848.67</v>
      </c>
      <c r="O18" s="29"/>
    </row>
    <row r="19" spans="1:15" s="12" customFormat="1" ht="15.75" x14ac:dyDescent="0.25">
      <c r="A19" s="20" t="s">
        <v>39</v>
      </c>
      <c r="B19" s="21"/>
      <c r="C19" s="21"/>
      <c r="D19" s="22"/>
      <c r="E19" s="18">
        <f>SUM(E2:E18)</f>
        <v>29854778.630000006</v>
      </c>
      <c r="F19" s="12">
        <f>E19*0.9</f>
        <v>26869300.767000005</v>
      </c>
      <c r="G19" s="14">
        <f>F19*0.1</f>
        <v>2686930.0767000006</v>
      </c>
      <c r="H19" s="13">
        <f>F19</f>
        <v>26869300.767000005</v>
      </c>
      <c r="I19" s="13">
        <f>H19*0.6</f>
        <v>16121580.460200002</v>
      </c>
      <c r="J19" s="13">
        <f>H19*0.4</f>
        <v>10747720.306800002</v>
      </c>
      <c r="K19" s="13">
        <f>H19*0.2</f>
        <v>5373860.1534000011</v>
      </c>
      <c r="L19" s="13">
        <f>H19*0.1</f>
        <v>2686930.0767000006</v>
      </c>
      <c r="M19" s="13">
        <f>H19*0.05</f>
        <v>1343465.0383500003</v>
      </c>
    </row>
    <row r="20" spans="1:15" x14ac:dyDescent="0.25">
      <c r="D20" s="11"/>
      <c r="E20" s="11"/>
      <c r="J20" s="6"/>
      <c r="K20" s="6"/>
      <c r="L20" s="6"/>
      <c r="M20" s="6"/>
    </row>
  </sheetData>
  <mergeCells count="3">
    <mergeCell ref="A19:D19"/>
    <mergeCell ref="A2:A18"/>
    <mergeCell ref="O2:O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2015-02-06T06:55:32Z</dcterms:created>
  <dcterms:modified xsi:type="dcterms:W3CDTF">2015-02-19T06:41:44Z</dcterms:modified>
</cp:coreProperties>
</file>